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tabRatio="927" activeTab="7"/>
  </bookViews>
  <sheets>
    <sheet name="стр.120" sheetId="1" r:id="rId1"/>
    <sheet name="Стр130" sheetId="2" r:id="rId2"/>
    <sheet name="Стр140" sheetId="3" r:id="rId3"/>
    <sheet name="Стр250" sheetId="4" r:id="rId4"/>
    <sheet name="Стр260" sheetId="5" r:id="rId5"/>
    <sheet name="Стр.610" sheetId="6" r:id="rId6"/>
    <sheet name="Стр510" sheetId="7" r:id="rId7"/>
    <sheet name="Стр624" sheetId="8" r:id="rId8"/>
  </sheets>
  <definedNames/>
  <calcPr fullCalcOnLoad="1"/>
</workbook>
</file>

<file path=xl/sharedStrings.xml><?xml version="1.0" encoding="utf-8"?>
<sst xmlns="http://schemas.openxmlformats.org/spreadsheetml/2006/main" count="170" uniqueCount="70">
  <si>
    <t>стр.-120 "Основные средства"</t>
  </si>
  <si>
    <t>Здания</t>
  </si>
  <si>
    <t>Сооружения</t>
  </si>
  <si>
    <t>Машины и оборудование</t>
  </si>
  <si>
    <t>Транспортные средства</t>
  </si>
  <si>
    <t xml:space="preserve"> ОАО "БЦБК"</t>
  </si>
  <si>
    <t>Инструмент, инвентарь и пр.</t>
  </si>
  <si>
    <t>Взнос в УК ООО "Нижнеилимский лесозавод"</t>
  </si>
  <si>
    <t>Взнос в УК ООО "Тайшетский лесозавод"</t>
  </si>
  <si>
    <t>Расшифровка</t>
  </si>
  <si>
    <t>тыс.руб.</t>
  </si>
  <si>
    <t>1.</t>
  </si>
  <si>
    <t>2.</t>
  </si>
  <si>
    <t>3.</t>
  </si>
  <si>
    <t>4.</t>
  </si>
  <si>
    <t>5.</t>
  </si>
  <si>
    <t>7.</t>
  </si>
  <si>
    <t>И Т О Г О :</t>
  </si>
  <si>
    <t>ОАО "БЦБК"</t>
  </si>
  <si>
    <t>Оборудование к установке</t>
  </si>
  <si>
    <t>Вложения во внеоборотные активы</t>
  </si>
  <si>
    <t>стр.-130 "Незавершенное строительство"</t>
  </si>
  <si>
    <t>стр.-250 "Краткосрочные финансовые вложения"</t>
  </si>
  <si>
    <t>стр.-260 "Денежные средства"</t>
  </si>
  <si>
    <t>Касса</t>
  </si>
  <si>
    <t>Расчетные счета</t>
  </si>
  <si>
    <t>Валютные счета</t>
  </si>
  <si>
    <t>Специальные счета в банках</t>
  </si>
  <si>
    <t>стр.-610 "Займы и кредиты (краткосрочные)"</t>
  </si>
  <si>
    <t>И Т О Г О:</t>
  </si>
  <si>
    <t>стр.-624 "Задолженность по налогам и сборам"</t>
  </si>
  <si>
    <t>Налог на доходы физических лиц</t>
  </si>
  <si>
    <t>Транспортный налог</t>
  </si>
  <si>
    <t>стр.-140 "Долгосрочные финансовые вложения"</t>
  </si>
  <si>
    <t>стр.-510 "Займы и кредиты (долгосрочные)"</t>
  </si>
  <si>
    <t>Взнос в УК ООО "ТФ"Снежная""</t>
  </si>
  <si>
    <t>ООО "Фамей Грант"</t>
  </si>
  <si>
    <t>Взнос в УК ООО "Байкальск лес"</t>
  </si>
  <si>
    <t>Налог на имущество</t>
  </si>
  <si>
    <t>Взнос в УК ООО "Лесозавод №3"</t>
  </si>
  <si>
    <t>ООО "Лесозавод №3"</t>
  </si>
  <si>
    <t>ООО "Байкальск лес"</t>
  </si>
  <si>
    <t>ООО "Нижнеилимский лесозавод"</t>
  </si>
  <si>
    <t>Брейвлинк Лимитед, дог.№ 12BRV/BCBK-07 от 22.03.07, № 13 BRV/BCBK-07 от 24.04.07</t>
  </si>
  <si>
    <t>Взнос в УК ООО "ЧОП Байкальского ЦБК"</t>
  </si>
  <si>
    <t>6.</t>
  </si>
  <si>
    <t>Земельные участки</t>
  </si>
  <si>
    <t>АКБ Союз</t>
  </si>
  <si>
    <t>8.</t>
  </si>
  <si>
    <t>ООО "Нижнеилимский ЛЗП"</t>
  </si>
  <si>
    <t>9.</t>
  </si>
  <si>
    <t>Земельный налог</t>
  </si>
  <si>
    <t>Дерипаска О.В. Займ от 02.11.2009г.</t>
  </si>
  <si>
    <t>Брейвлинк займ № 1-30/9-2008г.</t>
  </si>
  <si>
    <t>"АВА+2" займ 3-01/08 от 10.09.2008г.</t>
  </si>
  <si>
    <t>Троицкая БФ займ № 1-10-2008г.</t>
  </si>
  <si>
    <t xml:space="preserve"> 9.</t>
  </si>
  <si>
    <t xml:space="preserve"> 7. </t>
  </si>
  <si>
    <t>ЕНВД</t>
  </si>
  <si>
    <t>ВТБ, дог.№ КС-00008/2007/00043, 00069, 00070, 00031</t>
  </si>
  <si>
    <t>Главный  бухгалтер</t>
  </si>
  <si>
    <t>Коннов Д.Б.</t>
  </si>
  <si>
    <t>Альфа-банк, дог.№ 5574 от 29.03.2007, согл.1361, 6172, 6240, 6420, аккр-в № 49,55,56  дог. RBA/3123-NSK от 16.03.07</t>
  </si>
  <si>
    <t>Мескер Финанс Лимитед</t>
  </si>
  <si>
    <t>10.</t>
  </si>
  <si>
    <t>ООО " БГК Гора Соболиная"</t>
  </si>
  <si>
    <t>формы № 1 на 31.12.2010 года</t>
  </si>
  <si>
    <t>Внешний управляющий</t>
  </si>
  <si>
    <t>Иванов А.В.</t>
  </si>
  <si>
    <t>Сбор за пользование ВБР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</si>
</sst>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b/>
      <i/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9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Fill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3" fontId="5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3" fontId="23" fillId="0" borderId="0" xfId="0" applyNumberFormat="1" applyFont="1" applyFill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4.375" style="3" customWidth="1"/>
    <col min="2" max="2" width="52.25390625" style="2" customWidth="1"/>
    <col min="3" max="3" width="15.625" style="1" customWidth="1"/>
    <col min="4" max="4" width="9.125" style="1" customWidth="1"/>
    <col min="5" max="16384" width="9.125" style="2" customWidth="1"/>
  </cols>
  <sheetData>
    <row r="1" spans="1:3" ht="18.75">
      <c r="A1" s="22" t="s">
        <v>9</v>
      </c>
      <c r="B1" s="22"/>
      <c r="C1" s="22"/>
    </row>
    <row r="2" spans="1:3" ht="15">
      <c r="A2" s="23" t="s">
        <v>66</v>
      </c>
      <c r="B2" s="23"/>
      <c r="C2" s="23"/>
    </row>
    <row r="3" spans="1:3" ht="15">
      <c r="A3" s="23" t="s">
        <v>0</v>
      </c>
      <c r="B3" s="23"/>
      <c r="C3" s="23"/>
    </row>
    <row r="6" spans="3:4" ht="18.75">
      <c r="C6" s="4" t="s">
        <v>10</v>
      </c>
      <c r="D6" s="2"/>
    </row>
    <row r="7" ht="15">
      <c r="D7" s="2"/>
    </row>
    <row r="8" spans="1:4" ht="15">
      <c r="A8" s="3" t="s">
        <v>11</v>
      </c>
      <c r="B8" s="2" t="s">
        <v>1</v>
      </c>
      <c r="C8" s="1">
        <v>453956</v>
      </c>
      <c r="D8" s="2"/>
    </row>
    <row r="9" spans="1:3" ht="15">
      <c r="A9" s="3" t="s">
        <v>12</v>
      </c>
      <c r="B9" s="2" t="s">
        <v>2</v>
      </c>
      <c r="C9" s="1">
        <v>167482</v>
      </c>
    </row>
    <row r="10" spans="1:3" ht="15">
      <c r="A10" s="3" t="s">
        <v>13</v>
      </c>
      <c r="B10" s="2" t="s">
        <v>3</v>
      </c>
      <c r="C10" s="1">
        <v>107316</v>
      </c>
    </row>
    <row r="11" spans="1:3" ht="15">
      <c r="A11" s="3" t="s">
        <v>14</v>
      </c>
      <c r="B11" s="2" t="s">
        <v>4</v>
      </c>
      <c r="C11" s="1">
        <v>22176</v>
      </c>
    </row>
    <row r="12" spans="1:3" ht="15">
      <c r="A12" s="3" t="s">
        <v>15</v>
      </c>
      <c r="B12" s="2" t="s">
        <v>6</v>
      </c>
      <c r="C12" s="1">
        <v>485</v>
      </c>
    </row>
    <row r="13" spans="1:3" ht="15">
      <c r="A13" s="3" t="s">
        <v>45</v>
      </c>
      <c r="B13" s="2" t="s">
        <v>46</v>
      </c>
      <c r="C13" s="1">
        <v>216</v>
      </c>
    </row>
    <row r="15" spans="2:3" ht="15">
      <c r="B15" s="2" t="s">
        <v>17</v>
      </c>
      <c r="C15" s="16">
        <f>SUM(C8:C13)</f>
        <v>751631</v>
      </c>
    </row>
    <row r="17" ht="15">
      <c r="A17" s="5"/>
    </row>
    <row r="20" spans="4:7" ht="15">
      <c r="D20" s="2"/>
      <c r="F20"/>
      <c r="G20"/>
    </row>
    <row r="21" spans="4:7" ht="15">
      <c r="D21" s="2"/>
      <c r="G21"/>
    </row>
    <row r="22" spans="4:7" ht="15">
      <c r="D22"/>
      <c r="E22"/>
      <c r="F22"/>
      <c r="G22"/>
    </row>
    <row r="23" spans="1:4" ht="15">
      <c r="A23" s="5" t="s">
        <v>67</v>
      </c>
      <c r="D23" s="2"/>
    </row>
    <row r="24" spans="1:7" ht="15">
      <c r="A24" s="5" t="s">
        <v>5</v>
      </c>
      <c r="C24" s="6" t="s">
        <v>68</v>
      </c>
      <c r="D24" s="9"/>
      <c r="E24" s="9"/>
      <c r="F24" s="9"/>
      <c r="G24" s="9"/>
    </row>
    <row r="25" spans="1:3" ht="15">
      <c r="A25" s="8"/>
      <c r="C25" s="7"/>
    </row>
    <row r="26" spans="1:3" ht="15">
      <c r="A26" s="5" t="s">
        <v>60</v>
      </c>
      <c r="C26"/>
    </row>
    <row r="27" spans="1:3" ht="15">
      <c r="A27" s="5" t="s">
        <v>18</v>
      </c>
      <c r="C27" s="7" t="s">
        <v>61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20" sqref="A20:C21"/>
    </sheetView>
  </sheetViews>
  <sheetFormatPr defaultColWidth="9.00390625" defaultRowHeight="12.75"/>
  <cols>
    <col min="1" max="1" width="4.375" style="3" customWidth="1"/>
    <col min="2" max="2" width="68.875" style="2" customWidth="1"/>
    <col min="3" max="3" width="15.625" style="1" customWidth="1"/>
    <col min="4" max="4" width="9.125" style="1" customWidth="1"/>
    <col min="5" max="16384" width="9.125" style="2" customWidth="1"/>
  </cols>
  <sheetData>
    <row r="1" spans="1:3" ht="18.75">
      <c r="A1" s="22" t="s">
        <v>9</v>
      </c>
      <c r="B1" s="22"/>
      <c r="C1" s="22"/>
    </row>
    <row r="2" spans="1:3" ht="15">
      <c r="A2" s="23" t="s">
        <v>66</v>
      </c>
      <c r="B2" s="23"/>
      <c r="C2" s="23"/>
    </row>
    <row r="3" spans="1:3" ht="15">
      <c r="A3" s="23" t="s">
        <v>21</v>
      </c>
      <c r="B3" s="23"/>
      <c r="C3" s="23"/>
    </row>
    <row r="6" spans="3:4" ht="18.75">
      <c r="C6" s="4" t="s">
        <v>10</v>
      </c>
      <c r="D6" s="2"/>
    </row>
    <row r="7" ht="15">
      <c r="D7" s="2"/>
    </row>
    <row r="8" spans="1:4" ht="15">
      <c r="A8" s="3" t="s">
        <v>11</v>
      </c>
      <c r="B8" s="2" t="s">
        <v>19</v>
      </c>
      <c r="C8" s="1">
        <v>1469</v>
      </c>
      <c r="D8" s="2"/>
    </row>
    <row r="9" spans="1:3" ht="15">
      <c r="A9" s="3" t="s">
        <v>12</v>
      </c>
      <c r="B9" s="2" t="s">
        <v>20</v>
      </c>
      <c r="C9" s="1">
        <v>10244</v>
      </c>
    </row>
    <row r="12" spans="2:3" ht="15">
      <c r="B12" s="2" t="s">
        <v>17</v>
      </c>
      <c r="C12" s="1">
        <f>SUM(C8:C9)</f>
        <v>11713</v>
      </c>
    </row>
    <row r="14" ht="15">
      <c r="A14" s="5"/>
    </row>
    <row r="17" spans="4:7" ht="15">
      <c r="D17" s="2"/>
      <c r="F17"/>
      <c r="G17"/>
    </row>
    <row r="18" spans="4:7" ht="15">
      <c r="D18" s="2"/>
      <c r="G18"/>
    </row>
    <row r="19" spans="4:7" ht="15">
      <c r="D19"/>
      <c r="E19"/>
      <c r="F19"/>
      <c r="G19"/>
    </row>
    <row r="20" spans="1:4" ht="15">
      <c r="A20" s="5" t="s">
        <v>67</v>
      </c>
      <c r="D20" s="2"/>
    </row>
    <row r="21" spans="1:7" ht="15">
      <c r="A21" s="5" t="s">
        <v>5</v>
      </c>
      <c r="C21" s="6" t="s">
        <v>68</v>
      </c>
      <c r="D21" s="9"/>
      <c r="E21" s="9"/>
      <c r="F21" s="9"/>
      <c r="G21" s="9"/>
    </row>
    <row r="22" spans="1:3" ht="15">
      <c r="A22" s="8"/>
      <c r="C22" s="7"/>
    </row>
    <row r="23" spans="1:3" ht="15">
      <c r="A23" s="5" t="s">
        <v>60</v>
      </c>
      <c r="C23"/>
    </row>
    <row r="24" spans="1:3" ht="15">
      <c r="A24" s="5" t="s">
        <v>18</v>
      </c>
      <c r="C24" s="7" t="s">
        <v>61</v>
      </c>
    </row>
  </sheetData>
  <sheetProtection/>
  <mergeCells count="3">
    <mergeCell ref="A1:C1"/>
    <mergeCell ref="A2:C2"/>
    <mergeCell ref="A3:C3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26" sqref="A26:C27"/>
    </sheetView>
  </sheetViews>
  <sheetFormatPr defaultColWidth="9.00390625" defaultRowHeight="12.75"/>
  <cols>
    <col min="1" max="1" width="4.375" style="3" customWidth="1"/>
    <col min="2" max="2" width="68.875" style="2" customWidth="1"/>
    <col min="3" max="3" width="15.625" style="1" customWidth="1"/>
    <col min="4" max="4" width="9.125" style="1" customWidth="1"/>
    <col min="5" max="16384" width="9.125" style="2" customWidth="1"/>
  </cols>
  <sheetData>
    <row r="1" spans="1:3" ht="18.75">
      <c r="A1" s="22" t="s">
        <v>9</v>
      </c>
      <c r="B1" s="22"/>
      <c r="C1" s="22"/>
    </row>
    <row r="2" spans="2:4" ht="15">
      <c r="B2" s="23" t="s">
        <v>66</v>
      </c>
      <c r="C2" s="23"/>
      <c r="D2" s="23"/>
    </row>
    <row r="3" spans="2:4" ht="15">
      <c r="B3" s="23" t="s">
        <v>33</v>
      </c>
      <c r="C3" s="23"/>
      <c r="D3" s="23"/>
    </row>
    <row r="6" spans="3:4" ht="18.75">
      <c r="C6" s="4" t="s">
        <v>10</v>
      </c>
      <c r="D6" s="2"/>
    </row>
    <row r="7" spans="1:4" ht="15">
      <c r="A7" s="3" t="s">
        <v>11</v>
      </c>
      <c r="B7" s="2" t="s">
        <v>39</v>
      </c>
      <c r="C7" s="13">
        <v>10</v>
      </c>
      <c r="D7" s="2"/>
    </row>
    <row r="8" spans="1:3" ht="15">
      <c r="A8" s="3" t="s">
        <v>12</v>
      </c>
      <c r="B8" s="11" t="s">
        <v>35</v>
      </c>
      <c r="C8" s="13">
        <v>10</v>
      </c>
    </row>
    <row r="9" spans="1:3" ht="15">
      <c r="A9" s="3" t="s">
        <v>13</v>
      </c>
      <c r="B9" s="11" t="s">
        <v>7</v>
      </c>
      <c r="C9" s="13">
        <v>10</v>
      </c>
    </row>
    <row r="10" spans="1:3" ht="15">
      <c r="A10" s="3" t="s">
        <v>14</v>
      </c>
      <c r="B10" s="11" t="s">
        <v>8</v>
      </c>
      <c r="C10" s="13">
        <v>10</v>
      </c>
    </row>
    <row r="11" spans="1:3" ht="15">
      <c r="A11" s="3" t="s">
        <v>15</v>
      </c>
      <c r="B11" s="11" t="s">
        <v>37</v>
      </c>
      <c r="C11" s="13">
        <v>10</v>
      </c>
    </row>
    <row r="12" spans="1:3" ht="15">
      <c r="A12" s="3" t="s">
        <v>45</v>
      </c>
      <c r="B12" s="11" t="s">
        <v>44</v>
      </c>
      <c r="C12" s="13">
        <v>10</v>
      </c>
    </row>
    <row r="13" spans="1:3" ht="15">
      <c r="A13" s="17" t="s">
        <v>16</v>
      </c>
      <c r="B13" s="18" t="s">
        <v>49</v>
      </c>
      <c r="C13" s="19">
        <f>2000+2000+1000+1380-6380</f>
        <v>0</v>
      </c>
    </row>
    <row r="14" spans="1:3" ht="15">
      <c r="A14" s="17" t="s">
        <v>48</v>
      </c>
      <c r="B14" s="20" t="s">
        <v>40</v>
      </c>
      <c r="C14" s="19">
        <f>5000+2000+2000+5000+10000+187-24187</f>
        <v>0</v>
      </c>
    </row>
    <row r="15" spans="1:3" ht="15">
      <c r="A15" s="17" t="s">
        <v>50</v>
      </c>
      <c r="B15" s="21" t="s">
        <v>41</v>
      </c>
      <c r="C15" s="19">
        <f>7300-7300</f>
        <v>0</v>
      </c>
    </row>
    <row r="16" ht="15">
      <c r="C16" s="13"/>
    </row>
    <row r="17" ht="15">
      <c r="C17" s="13"/>
    </row>
    <row r="18" ht="15">
      <c r="C18" s="13"/>
    </row>
    <row r="19" ht="15">
      <c r="C19" s="13"/>
    </row>
    <row r="20" spans="2:3" ht="15">
      <c r="B20" s="2" t="s">
        <v>17</v>
      </c>
      <c r="C20" s="13">
        <f>SUM(C7:C19)</f>
        <v>60</v>
      </c>
    </row>
    <row r="22" ht="15">
      <c r="A22" s="5"/>
    </row>
    <row r="25" spans="4:7" ht="15">
      <c r="D25" s="2"/>
      <c r="F25"/>
      <c r="G25"/>
    </row>
    <row r="26" spans="1:7" ht="15">
      <c r="A26" s="5" t="s">
        <v>67</v>
      </c>
      <c r="D26" s="2"/>
      <c r="G26"/>
    </row>
    <row r="27" spans="1:7" ht="15">
      <c r="A27" s="5" t="s">
        <v>5</v>
      </c>
      <c r="C27" s="6" t="s">
        <v>68</v>
      </c>
      <c r="D27"/>
      <c r="E27"/>
      <c r="F27"/>
      <c r="G27"/>
    </row>
    <row r="28" spans="1:4" ht="15">
      <c r="A28" s="8"/>
      <c r="C28" s="7"/>
      <c r="D28" s="2"/>
    </row>
    <row r="29" spans="1:7" ht="15">
      <c r="A29" s="5" t="s">
        <v>60</v>
      </c>
      <c r="C29"/>
      <c r="D29" s="9"/>
      <c r="E29" s="9"/>
      <c r="F29" s="9"/>
      <c r="G29" s="9"/>
    </row>
    <row r="30" spans="1:3" ht="15">
      <c r="A30" s="5" t="s">
        <v>18</v>
      </c>
      <c r="C30" s="7" t="s">
        <v>61</v>
      </c>
    </row>
  </sheetData>
  <sheetProtection/>
  <mergeCells count="3">
    <mergeCell ref="A1:C1"/>
    <mergeCell ref="B2:D2"/>
    <mergeCell ref="B3:D3"/>
  </mergeCells>
  <printOptions horizontalCentered="1"/>
  <pageMargins left="0.46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A22" sqref="A22:C23"/>
    </sheetView>
  </sheetViews>
  <sheetFormatPr defaultColWidth="9.00390625" defaultRowHeight="12.75"/>
  <cols>
    <col min="1" max="1" width="3.375" style="3" customWidth="1"/>
    <col min="2" max="2" width="71.00390625" style="2" customWidth="1"/>
    <col min="3" max="3" width="15.625" style="1" customWidth="1"/>
    <col min="4" max="4" width="9.125" style="1" customWidth="1"/>
    <col min="5" max="16384" width="9.125" style="2" customWidth="1"/>
  </cols>
  <sheetData>
    <row r="1" spans="1:3" ht="18.75">
      <c r="A1" s="22" t="s">
        <v>9</v>
      </c>
      <c r="B1" s="22"/>
      <c r="C1" s="22"/>
    </row>
    <row r="2" spans="2:4" ht="15">
      <c r="B2" s="23" t="s">
        <v>66</v>
      </c>
      <c r="C2" s="23"/>
      <c r="D2" s="23"/>
    </row>
    <row r="3" spans="2:4" ht="15">
      <c r="B3" s="23" t="s">
        <v>22</v>
      </c>
      <c r="C3" s="23"/>
      <c r="D3" s="23"/>
    </row>
    <row r="6" spans="3:4" ht="18.75">
      <c r="C6" s="4" t="s">
        <v>10</v>
      </c>
      <c r="D6" s="2"/>
    </row>
    <row r="7" ht="15">
      <c r="D7" s="2"/>
    </row>
    <row r="8" spans="1:4" ht="15">
      <c r="A8" s="3" t="s">
        <v>11</v>
      </c>
      <c r="B8" s="2" t="s">
        <v>42</v>
      </c>
      <c r="C8" s="13">
        <f>2000+1000-3000</f>
        <v>0</v>
      </c>
      <c r="D8" s="2"/>
    </row>
    <row r="9" spans="1:3" ht="15">
      <c r="A9" s="3" t="s">
        <v>12</v>
      </c>
      <c r="B9" s="12" t="s">
        <v>40</v>
      </c>
      <c r="C9" s="13">
        <f>4000+400+2000-6400</f>
        <v>0</v>
      </c>
    </row>
    <row r="10" spans="1:3" ht="15">
      <c r="A10" s="3" t="s">
        <v>13</v>
      </c>
      <c r="B10" s="14" t="s">
        <v>41</v>
      </c>
      <c r="C10" s="2">
        <f>2100-2100</f>
        <v>0</v>
      </c>
    </row>
    <row r="11" spans="2:3" ht="15">
      <c r="B11" s="14"/>
      <c r="C11" s="2"/>
    </row>
    <row r="12" spans="2:3" ht="15">
      <c r="B12" s="14"/>
      <c r="C12" s="2"/>
    </row>
    <row r="13" spans="2:3" ht="15">
      <c r="B13" s="14"/>
      <c r="C13" s="2"/>
    </row>
    <row r="14" ht="15">
      <c r="C14" s="13"/>
    </row>
    <row r="15" ht="15">
      <c r="C15" s="13"/>
    </row>
    <row r="16" spans="2:3" ht="15">
      <c r="B16" s="2" t="s">
        <v>17</v>
      </c>
      <c r="C16" s="1">
        <f>SUM(C8:C15)</f>
        <v>0</v>
      </c>
    </row>
    <row r="18" ht="15">
      <c r="A18" s="5"/>
    </row>
    <row r="21" spans="4:7" ht="15">
      <c r="D21" s="2"/>
      <c r="F21"/>
      <c r="G21"/>
    </row>
    <row r="22" spans="1:7" ht="15">
      <c r="A22" s="5" t="s">
        <v>67</v>
      </c>
      <c r="D22" s="2"/>
      <c r="G22"/>
    </row>
    <row r="23" spans="1:7" ht="15">
      <c r="A23" s="5" t="s">
        <v>5</v>
      </c>
      <c r="C23" s="6" t="s">
        <v>68</v>
      </c>
      <c r="D23"/>
      <c r="E23"/>
      <c r="F23"/>
      <c r="G23"/>
    </row>
    <row r="24" spans="1:4" ht="15">
      <c r="A24" s="8"/>
      <c r="C24" s="7"/>
      <c r="D24" s="2"/>
    </row>
    <row r="25" spans="1:7" ht="15">
      <c r="A25" s="5" t="s">
        <v>60</v>
      </c>
      <c r="C25"/>
      <c r="D25" s="9"/>
      <c r="E25" s="9"/>
      <c r="F25" s="9"/>
      <c r="G25" s="9"/>
    </row>
    <row r="26" spans="1:3" ht="15">
      <c r="A26" s="5" t="s">
        <v>18</v>
      </c>
      <c r="C26" s="7" t="s">
        <v>61</v>
      </c>
    </row>
  </sheetData>
  <sheetProtection/>
  <mergeCells count="3">
    <mergeCell ref="A1:C1"/>
    <mergeCell ref="B2:D2"/>
    <mergeCell ref="B3:D3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7" sqref="A17:C18"/>
    </sheetView>
  </sheetViews>
  <sheetFormatPr defaultColWidth="9.00390625" defaultRowHeight="12.75"/>
  <cols>
    <col min="1" max="1" width="4.375" style="3" customWidth="1"/>
    <col min="2" max="2" width="68.875" style="2" customWidth="1"/>
    <col min="3" max="3" width="15.625" style="1" customWidth="1"/>
    <col min="4" max="4" width="9.125" style="1" customWidth="1"/>
    <col min="5" max="16384" width="9.125" style="2" customWidth="1"/>
  </cols>
  <sheetData>
    <row r="1" spans="1:3" ht="18.75">
      <c r="A1" s="22" t="s">
        <v>9</v>
      </c>
      <c r="B1" s="22"/>
      <c r="C1" s="22"/>
    </row>
    <row r="2" spans="1:3" ht="15">
      <c r="A2" s="23" t="s">
        <v>66</v>
      </c>
      <c r="B2" s="23"/>
      <c r="C2" s="23"/>
    </row>
    <row r="3" spans="1:3" ht="15">
      <c r="A3" s="23" t="s">
        <v>23</v>
      </c>
      <c r="B3" s="23"/>
      <c r="C3" s="23"/>
    </row>
    <row r="6" spans="3:4" ht="18.75">
      <c r="C6" s="4" t="s">
        <v>10</v>
      </c>
      <c r="D6" s="2"/>
    </row>
    <row r="7" ht="15">
      <c r="D7" s="2"/>
    </row>
    <row r="8" spans="1:4" ht="15">
      <c r="A8" s="3" t="s">
        <v>11</v>
      </c>
      <c r="B8" s="2" t="s">
        <v>24</v>
      </c>
      <c r="C8" s="1">
        <v>392</v>
      </c>
      <c r="D8" s="2"/>
    </row>
    <row r="9" spans="1:3" ht="15">
      <c r="A9" s="3" t="s">
        <v>12</v>
      </c>
      <c r="B9" s="2" t="s">
        <v>25</v>
      </c>
      <c r="C9" s="1">
        <v>4604</v>
      </c>
    </row>
    <row r="10" spans="1:3" ht="15">
      <c r="A10" s="3" t="s">
        <v>13</v>
      </c>
      <c r="B10" s="2" t="s">
        <v>26</v>
      </c>
      <c r="C10" s="1">
        <v>18286</v>
      </c>
    </row>
    <row r="11" spans="1:3" ht="15">
      <c r="A11" s="3" t="s">
        <v>14</v>
      </c>
      <c r="B11" s="2" t="s">
        <v>27</v>
      </c>
      <c r="C11" s="1">
        <v>171</v>
      </c>
    </row>
    <row r="13" spans="2:3" ht="15">
      <c r="B13" s="2" t="s">
        <v>17</v>
      </c>
      <c r="C13" s="1">
        <f>SUM(C8:C12)</f>
        <v>23453</v>
      </c>
    </row>
    <row r="16" ht="15">
      <c r="A16" s="5"/>
    </row>
    <row r="17" ht="15">
      <c r="A17" s="5" t="s">
        <v>67</v>
      </c>
    </row>
    <row r="18" spans="1:3" ht="15">
      <c r="A18" s="5" t="s">
        <v>5</v>
      </c>
      <c r="C18" s="6" t="s">
        <v>68</v>
      </c>
    </row>
    <row r="19" spans="1:7" ht="15">
      <c r="A19" s="8"/>
      <c r="C19" s="7"/>
      <c r="D19" s="2"/>
      <c r="F19"/>
      <c r="G19"/>
    </row>
    <row r="20" spans="1:7" ht="15">
      <c r="A20" s="5" t="s">
        <v>60</v>
      </c>
      <c r="C20"/>
      <c r="D20" s="2"/>
      <c r="G20"/>
    </row>
    <row r="21" spans="1:7" ht="15">
      <c r="A21" s="5" t="s">
        <v>18</v>
      </c>
      <c r="C21" s="7" t="s">
        <v>61</v>
      </c>
      <c r="D21"/>
      <c r="E21"/>
      <c r="F21"/>
      <c r="G21"/>
    </row>
    <row r="22" spans="1:4" ht="15">
      <c r="A22" s="5"/>
      <c r="D22" s="2"/>
    </row>
    <row r="23" spans="1:7" ht="15">
      <c r="A23" s="5"/>
      <c r="D23" s="9"/>
      <c r="E23" s="9"/>
      <c r="F23" s="9"/>
      <c r="G23" s="9"/>
    </row>
  </sheetData>
  <sheetProtection/>
  <mergeCells count="3">
    <mergeCell ref="A1:C1"/>
    <mergeCell ref="A2:C2"/>
    <mergeCell ref="A3:C3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4.375" style="3" customWidth="1"/>
    <col min="2" max="2" width="72.375" style="2" customWidth="1"/>
    <col min="3" max="3" width="15.625" style="1" customWidth="1"/>
    <col min="4" max="4" width="10.375" style="1" bestFit="1" customWidth="1"/>
    <col min="5" max="16384" width="9.125" style="2" customWidth="1"/>
  </cols>
  <sheetData>
    <row r="1" spans="1:3" ht="18.75">
      <c r="A1" s="22" t="s">
        <v>9</v>
      </c>
      <c r="B1" s="22"/>
      <c r="C1" s="22"/>
    </row>
    <row r="2" spans="1:3" ht="15">
      <c r="A2" s="23" t="s">
        <v>66</v>
      </c>
      <c r="B2" s="23"/>
      <c r="C2" s="23"/>
    </row>
    <row r="3" spans="1:3" ht="15">
      <c r="A3" s="23" t="s">
        <v>28</v>
      </c>
      <c r="B3" s="23"/>
      <c r="C3" s="23"/>
    </row>
    <row r="6" spans="3:4" ht="18.75">
      <c r="C6" s="4" t="s">
        <v>10</v>
      </c>
      <c r="D6" s="2"/>
    </row>
    <row r="7" ht="15">
      <c r="D7" s="2"/>
    </row>
    <row r="8" spans="2:4" ht="15">
      <c r="B8" s="12"/>
      <c r="D8" s="2"/>
    </row>
    <row r="9" spans="1:3" ht="15">
      <c r="A9" s="3" t="s">
        <v>11</v>
      </c>
      <c r="B9" s="12" t="s">
        <v>59</v>
      </c>
      <c r="C9" s="1">
        <v>300270</v>
      </c>
    </row>
    <row r="10" spans="1:3" ht="15">
      <c r="A10" s="15" t="s">
        <v>12</v>
      </c>
      <c r="B10" s="2" t="s">
        <v>63</v>
      </c>
      <c r="C10" s="1">
        <v>17742</v>
      </c>
    </row>
    <row r="11" spans="1:3" ht="15">
      <c r="A11" s="3" t="s">
        <v>13</v>
      </c>
      <c r="B11" s="2" t="s">
        <v>36</v>
      </c>
      <c r="C11" s="1">
        <v>2</v>
      </c>
    </row>
    <row r="12" spans="1:3" ht="30">
      <c r="A12" s="3" t="s">
        <v>14</v>
      </c>
      <c r="B12" s="12" t="s">
        <v>62</v>
      </c>
      <c r="C12" s="1">
        <v>1449259</v>
      </c>
    </row>
    <row r="13" spans="1:3" ht="15">
      <c r="A13" s="3" t="s">
        <v>15</v>
      </c>
      <c r="B13" s="2" t="s">
        <v>47</v>
      </c>
      <c r="C13" s="1">
        <v>187096</v>
      </c>
    </row>
    <row r="14" spans="1:3" ht="15">
      <c r="A14" s="3" t="s">
        <v>45</v>
      </c>
      <c r="B14" s="12" t="s">
        <v>53</v>
      </c>
      <c r="C14" s="1">
        <v>28249</v>
      </c>
    </row>
    <row r="15" spans="1:3" ht="15">
      <c r="A15" s="3" t="s">
        <v>57</v>
      </c>
      <c r="B15" s="2" t="s">
        <v>54</v>
      </c>
      <c r="C15" s="1">
        <v>4476</v>
      </c>
    </row>
    <row r="16" spans="1:3" ht="15">
      <c r="A16" s="3" t="s">
        <v>48</v>
      </c>
      <c r="B16" s="2" t="s">
        <v>55</v>
      </c>
      <c r="C16" s="1">
        <v>53295</v>
      </c>
    </row>
    <row r="17" spans="1:3" ht="15">
      <c r="A17" s="2" t="s">
        <v>56</v>
      </c>
      <c r="B17" s="2" t="s">
        <v>52</v>
      </c>
      <c r="C17" s="1">
        <v>164376</v>
      </c>
    </row>
    <row r="18" spans="1:3" ht="15">
      <c r="A18" s="3" t="s">
        <v>64</v>
      </c>
      <c r="B18" s="2" t="s">
        <v>65</v>
      </c>
      <c r="C18" s="1">
        <v>16283</v>
      </c>
    </row>
    <row r="21" spans="2:3" ht="15">
      <c r="B21" s="2" t="s">
        <v>17</v>
      </c>
      <c r="C21" s="1">
        <f>SUM(C8:C18)</f>
        <v>2221048</v>
      </c>
    </row>
    <row r="23" ht="15">
      <c r="A23" s="5"/>
    </row>
    <row r="24" spans="1:3" ht="15">
      <c r="A24" s="2"/>
      <c r="C24" s="2"/>
    </row>
    <row r="25" spans="1:3" ht="15">
      <c r="A25" s="2"/>
      <c r="C25" s="2"/>
    </row>
    <row r="26" spans="1:7" ht="15">
      <c r="A26" s="2"/>
      <c r="C26" s="2"/>
      <c r="D26" s="2"/>
      <c r="F26"/>
      <c r="G26"/>
    </row>
    <row r="27" spans="1:7" ht="15">
      <c r="A27" s="2"/>
      <c r="C27" s="2"/>
      <c r="D27" s="2"/>
      <c r="G27"/>
    </row>
    <row r="28" spans="1:7" ht="15">
      <c r="A28" s="5" t="s">
        <v>67</v>
      </c>
      <c r="D28"/>
      <c r="E28"/>
      <c r="F28"/>
      <c r="G28"/>
    </row>
    <row r="29" spans="1:4" ht="15">
      <c r="A29" s="5" t="s">
        <v>5</v>
      </c>
      <c r="C29" s="6" t="s">
        <v>68</v>
      </c>
      <c r="D29" s="2"/>
    </row>
    <row r="30" spans="1:7" ht="15">
      <c r="A30" s="8"/>
      <c r="C30" s="7"/>
      <c r="D30" s="9"/>
      <c r="E30" s="9"/>
      <c r="F30" s="9"/>
      <c r="G30" s="9"/>
    </row>
    <row r="31" spans="1:3" ht="15">
      <c r="A31" s="5" t="s">
        <v>60</v>
      </c>
      <c r="C31"/>
    </row>
    <row r="32" spans="1:3" ht="15">
      <c r="A32" s="5" t="s">
        <v>18</v>
      </c>
      <c r="C32" s="7" t="s">
        <v>61</v>
      </c>
    </row>
  </sheetData>
  <sheetProtection/>
  <mergeCells count="3">
    <mergeCell ref="A1:C1"/>
    <mergeCell ref="A2:C2"/>
    <mergeCell ref="A3:C3"/>
  </mergeCells>
  <printOptions horizontalCentered="1"/>
  <pageMargins left="0.55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23" sqref="A23:C24"/>
    </sheetView>
  </sheetViews>
  <sheetFormatPr defaultColWidth="9.00390625" defaultRowHeight="12.75"/>
  <cols>
    <col min="1" max="1" width="4.375" style="3" customWidth="1"/>
    <col min="2" max="2" width="68.875" style="2" customWidth="1"/>
    <col min="3" max="3" width="15.625" style="1" customWidth="1"/>
    <col min="4" max="4" width="10.375" style="1" bestFit="1" customWidth="1"/>
    <col min="5" max="16384" width="9.125" style="2" customWidth="1"/>
  </cols>
  <sheetData>
    <row r="1" spans="1:3" ht="18.75">
      <c r="A1" s="22" t="s">
        <v>9</v>
      </c>
      <c r="B1" s="22"/>
      <c r="C1" s="22"/>
    </row>
    <row r="2" spans="1:3" ht="15">
      <c r="A2" s="23" t="s">
        <v>66</v>
      </c>
      <c r="B2" s="23"/>
      <c r="C2" s="23"/>
    </row>
    <row r="3" spans="1:3" ht="15">
      <c r="A3" s="23" t="s">
        <v>34</v>
      </c>
      <c r="B3" s="23"/>
      <c r="C3" s="23"/>
    </row>
    <row r="6" spans="3:4" ht="18.75">
      <c r="C6" s="4" t="s">
        <v>10</v>
      </c>
      <c r="D6" s="2"/>
    </row>
    <row r="7" ht="15">
      <c r="D7" s="2"/>
    </row>
    <row r="10" spans="1:3" ht="30">
      <c r="A10" s="15" t="s">
        <v>11</v>
      </c>
      <c r="B10" s="12" t="s">
        <v>43</v>
      </c>
      <c r="C10" s="1">
        <v>0</v>
      </c>
    </row>
    <row r="12" ht="15">
      <c r="A12" s="15"/>
    </row>
    <row r="17" ht="15">
      <c r="A17" s="5"/>
    </row>
    <row r="18" spans="1:3" ht="15">
      <c r="A18" s="2"/>
      <c r="B18" s="2" t="s">
        <v>17</v>
      </c>
      <c r="C18" s="1">
        <f>SUM(C8:C14)</f>
        <v>0</v>
      </c>
    </row>
    <row r="19" spans="1:3" ht="15">
      <c r="A19" s="2"/>
      <c r="C19" s="2"/>
    </row>
    <row r="20" spans="1:7" ht="15">
      <c r="A20" s="2"/>
      <c r="C20" s="2"/>
      <c r="D20" s="2"/>
      <c r="F20"/>
      <c r="G20"/>
    </row>
    <row r="21" spans="1:7" ht="15">
      <c r="A21" s="2"/>
      <c r="C21" s="2"/>
      <c r="D21" s="2"/>
      <c r="G21"/>
    </row>
    <row r="22" spans="1:7" ht="15">
      <c r="A22" s="2"/>
      <c r="C22" s="2"/>
      <c r="D22"/>
      <c r="E22"/>
      <c r="F22"/>
      <c r="G22"/>
    </row>
    <row r="23" spans="1:4" ht="15">
      <c r="A23" s="5" t="s">
        <v>67</v>
      </c>
      <c r="D23" s="2"/>
    </row>
    <row r="24" spans="1:7" ht="15">
      <c r="A24" s="5" t="s">
        <v>5</v>
      </c>
      <c r="C24" s="6" t="s">
        <v>68</v>
      </c>
      <c r="D24" s="9"/>
      <c r="E24" s="9"/>
      <c r="F24" s="9"/>
      <c r="G24" s="9"/>
    </row>
    <row r="25" spans="1:3" ht="15">
      <c r="A25" s="8"/>
      <c r="C25" s="7"/>
    </row>
    <row r="26" spans="1:3" ht="15">
      <c r="A26" s="5" t="s">
        <v>60</v>
      </c>
      <c r="C26"/>
    </row>
    <row r="27" spans="1:3" ht="15">
      <c r="A27" s="5" t="s">
        <v>18</v>
      </c>
      <c r="C27" s="7" t="s">
        <v>61</v>
      </c>
    </row>
  </sheetData>
  <sheetProtection/>
  <mergeCells count="3">
    <mergeCell ref="A1:C1"/>
    <mergeCell ref="A2:C2"/>
    <mergeCell ref="A3:C3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3.125" style="2" customWidth="1"/>
    <col min="2" max="2" width="59.75390625" style="2" bestFit="1" customWidth="1"/>
    <col min="3" max="3" width="21.00390625" style="1" bestFit="1" customWidth="1"/>
    <col min="4" max="16384" width="9.125" style="2" customWidth="1"/>
  </cols>
  <sheetData>
    <row r="1" spans="1:3" ht="18.75">
      <c r="A1" s="22" t="s">
        <v>9</v>
      </c>
      <c r="B1" s="22"/>
      <c r="C1" s="22"/>
    </row>
    <row r="2" spans="1:3" ht="15">
      <c r="A2" s="23" t="s">
        <v>66</v>
      </c>
      <c r="B2" s="23"/>
      <c r="C2" s="23"/>
    </row>
    <row r="3" spans="1:3" ht="15">
      <c r="A3" s="23" t="s">
        <v>30</v>
      </c>
      <c r="B3" s="23"/>
      <c r="C3" s="23"/>
    </row>
    <row r="5" ht="15" hidden="1"/>
    <row r="6" ht="18.75">
      <c r="C6" s="4" t="s">
        <v>10</v>
      </c>
    </row>
    <row r="7" ht="18.75">
      <c r="C7" s="4"/>
    </row>
    <row r="8" spans="1:3" ht="15" hidden="1">
      <c r="A8" s="3"/>
      <c r="C8" s="13"/>
    </row>
    <row r="9" spans="1:3" ht="15">
      <c r="A9" s="3" t="s">
        <v>11</v>
      </c>
      <c r="B9" s="2" t="s">
        <v>31</v>
      </c>
      <c r="C9" s="13">
        <v>48892</v>
      </c>
    </row>
    <row r="10" spans="1:3" ht="15">
      <c r="A10" s="3" t="s">
        <v>12</v>
      </c>
      <c r="B10" s="2" t="s">
        <v>51</v>
      </c>
      <c r="C10" s="13">
        <v>2402</v>
      </c>
    </row>
    <row r="11" spans="1:3" ht="15">
      <c r="A11" s="3" t="s">
        <v>13</v>
      </c>
      <c r="B11" s="2" t="s">
        <v>32</v>
      </c>
      <c r="C11" s="13">
        <v>1045</v>
      </c>
    </row>
    <row r="12" spans="1:3" ht="15">
      <c r="A12" s="10" t="s">
        <v>14</v>
      </c>
      <c r="B12" s="2" t="s">
        <v>38</v>
      </c>
      <c r="C12" s="1">
        <v>21720</v>
      </c>
    </row>
    <row r="13" spans="1:3" ht="15">
      <c r="A13" s="2" t="s">
        <v>15</v>
      </c>
      <c r="B13" s="2" t="s">
        <v>69</v>
      </c>
      <c r="C13" s="1">
        <v>8</v>
      </c>
    </row>
    <row r="14" spans="1:3" ht="15">
      <c r="A14" s="10" t="s">
        <v>45</v>
      </c>
      <c r="B14" s="2" t="s">
        <v>58</v>
      </c>
      <c r="C14" s="13">
        <v>39</v>
      </c>
    </row>
    <row r="17" ht="15" hidden="1"/>
    <row r="18" ht="15" hidden="1"/>
    <row r="19" spans="2:3" ht="15">
      <c r="B19" s="2" t="s">
        <v>29</v>
      </c>
      <c r="C19" s="1">
        <f>SUM(C9:C18)</f>
        <v>74106</v>
      </c>
    </row>
    <row r="22" ht="15">
      <c r="C22" s="2"/>
    </row>
    <row r="23" ht="15">
      <c r="C23" s="2"/>
    </row>
    <row r="24" ht="15">
      <c r="C24" s="2"/>
    </row>
    <row r="25" ht="15">
      <c r="A25" s="5" t="s">
        <v>67</v>
      </c>
    </row>
    <row r="26" spans="1:3" ht="15">
      <c r="A26" s="5" t="s">
        <v>5</v>
      </c>
      <c r="C26" s="6" t="s">
        <v>68</v>
      </c>
    </row>
    <row r="27" spans="1:3" ht="15">
      <c r="A27" s="8"/>
      <c r="C27" s="7"/>
    </row>
    <row r="28" spans="1:3" ht="15">
      <c r="A28" s="5" t="s">
        <v>60</v>
      </c>
      <c r="C28"/>
    </row>
    <row r="29" spans="1:3" ht="15">
      <c r="A29" s="5" t="s">
        <v>18</v>
      </c>
      <c r="C29" s="7" t="s">
        <v>61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БЦБК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UIT</dc:creator>
  <cp:keywords/>
  <dc:description/>
  <cp:lastModifiedBy>prbuh5</cp:lastModifiedBy>
  <cp:lastPrinted>2011-03-10T01:45:02Z</cp:lastPrinted>
  <dcterms:created xsi:type="dcterms:W3CDTF">2004-03-19T08:18:09Z</dcterms:created>
  <dcterms:modified xsi:type="dcterms:W3CDTF">2011-03-11T08:49:51Z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